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28515" windowHeight="12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<sst xmlns="http://schemas.openxmlformats.org/spreadsheetml/2006/main" count="55" uniqueCount="24">
  <si>
    <t>Wavelength</t>
  </si>
  <si>
    <t>15" TPU</t>
  </si>
  <si>
    <t>Tuning Cap</t>
  </si>
  <si>
    <t>Fundamental</t>
  </si>
  <si>
    <t xml:space="preserve">Center </t>
  </si>
  <si>
    <t>Frequency</t>
  </si>
  <si>
    <t>Root</t>
  </si>
  <si>
    <t>6.4" TPU</t>
  </si>
  <si>
    <t>Perfect Harmonics with the Schummans Resonance</t>
  </si>
  <si>
    <t>4" TPU</t>
  </si>
  <si>
    <t>12" TPU</t>
  </si>
  <si>
    <r>
      <t>Circumference</t>
    </r>
    <r>
      <rPr>
        <sz val="10"/>
        <color indexed="63"/>
        <rFont val="Verdana"/>
        <family val="2"/>
      </rPr>
      <t xml:space="preserve"> = Pi (3.14) times Diameter (C=</t>
    </r>
    <r>
      <rPr>
        <sz val="12"/>
        <color indexed="63"/>
        <rFont val="Symbol"/>
        <family val="1"/>
      </rPr>
      <t>p</t>
    </r>
    <r>
      <rPr>
        <sz val="10"/>
        <color indexed="63"/>
        <rFont val="Verdana"/>
        <family val="2"/>
      </rPr>
      <t>D)</t>
    </r>
  </si>
  <si>
    <r>
      <t>Diameter</t>
    </r>
    <r>
      <rPr>
        <sz val="10"/>
        <color indexed="63"/>
        <rFont val="Verdana"/>
        <family val="2"/>
      </rPr>
      <t xml:space="preserve"> = 2 times the Radius (D=2R)</t>
    </r>
  </si>
  <si>
    <t>Schummans Resonance</t>
  </si>
  <si>
    <t>222 KHz</t>
  </si>
  <si>
    <t>115 KHz</t>
  </si>
  <si>
    <t>Side</t>
  </si>
  <si>
    <t>Band</t>
  </si>
  <si>
    <t>Carrier</t>
  </si>
  <si>
    <t>Light in vacuum/air</t>
  </si>
  <si>
    <t>m/s</t>
  </si>
  <si>
    <r>
      <t>"If you know how to find the circuit potential, you</t>
    </r>
    <r>
      <rPr>
        <i/>
        <sz val="11"/>
        <color indexed="11"/>
        <rFont val="Calibri"/>
        <family val="2"/>
      </rPr>
      <t xml:space="preserve"> </t>
    </r>
    <r>
      <rPr>
        <i/>
        <sz val="11"/>
        <color indexed="30"/>
        <rFont val="Calibri"/>
        <family val="2"/>
      </rPr>
      <t>tune into the frequency</t>
    </r>
    <r>
      <rPr>
        <i/>
        <sz val="11"/>
        <color indexed="8"/>
        <rFont val="Calibri"/>
        <family val="2"/>
      </rPr>
      <t xml:space="preserve"> and you have enough short pieces of wire you can convert as much power as you wish in a given space."--SM</t>
    </r>
  </si>
  <si>
    <t>"To begin with lets get the terminology right these are not strictly FREE ENERGY devices they are CONVERSION devices, which tune to the earths magnetic field and extract useful energy from it." --SM</t>
  </si>
  <si>
    <t>"It is important that you note that you can never tune too closely to the exact frequencies of power conversion (contained in RED) because the power received by the collector will instantly destroy it." --SM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</si>
</sst>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2"/>
    </font>
    <font>
      <b/>
      <sz val="9"/>
      <color indexed="8"/>
      <name val="Arial"/>
      <family val="2"/>
    </font>
    <font>
      <b/>
      <sz val="18"/>
      <color indexed="8"/>
      <name val="Arial"/>
      <family val="2"/>
    </font>
    <font>
      <b/>
      <sz val="12"/>
      <color indexed="8"/>
      <name val="Arial"/>
      <family val="2"/>
    </font>
    <font>
      <b/>
      <sz val="10"/>
      <color indexed="8"/>
      <name val="Arial"/>
      <family val="2"/>
    </font>
    <font>
      <sz val="10"/>
      <color indexed="63"/>
      <name val="Verdana"/>
      <family val="2"/>
    </font>
    <font>
      <b/>
      <sz val="10"/>
      <color indexed="63"/>
      <name val="Verdana"/>
      <family val="2"/>
    </font>
    <font>
      <sz val="12"/>
      <color indexed="63"/>
      <name val="Symbol"/>
      <family val="1"/>
    </font>
    <font>
      <b/>
      <sz val="11"/>
      <color indexed="13"/>
      <name val="Calibri"/>
      <family val="2"/>
    </font>
    <font>
      <b/>
      <sz val="12"/>
      <color indexed="13"/>
      <name val="Calibri"/>
      <family val="2"/>
    </font>
    <font>
      <sz val="14"/>
      <color indexed="8"/>
      <name val="Arial"/>
      <family val="2"/>
    </font>
    <font>
      <i/>
      <sz val="11"/>
      <color indexed="8"/>
      <name val="Calibri"/>
      <family val="2"/>
    </font>
    <font>
      <i/>
      <sz val="11"/>
      <color indexed="11"/>
      <name val="Calibri"/>
      <family val="2"/>
    </font>
    <font>
      <i/>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9"/>
      <color theme="1"/>
      <name val="Arial"/>
      <family val="2"/>
    </font>
    <font>
      <b/>
      <sz val="18"/>
      <color theme="1"/>
      <name val="Arial"/>
      <family val="2"/>
    </font>
    <font>
      <b/>
      <sz val="12"/>
      <color theme="1"/>
      <name val="Arial"/>
      <family val="2"/>
    </font>
    <font>
      <b/>
      <sz val="10"/>
      <color rgb="FF333333"/>
      <name val="Verdana"/>
      <family val="2"/>
    </font>
    <font>
      <b/>
      <sz val="10"/>
      <color theme="1"/>
      <name val="Arial"/>
      <family val="2"/>
    </font>
    <font>
      <b/>
      <sz val="12"/>
      <color rgb="FFFFFF00"/>
      <name val="Calibri"/>
      <family val="2"/>
    </font>
    <font>
      <b/>
      <sz val="11"/>
      <color rgb="FFFFFF00"/>
      <name val="Calibri"/>
      <family val="2"/>
    </font>
    <font>
      <sz val="14"/>
      <color rgb="FF000000"/>
      <name val="Arial"/>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0" fillId="15" borderId="0" xfId="0" applyFill="1" applyAlignment="1">
      <alignment/>
    </xf>
    <xf numFmtId="0" fontId="48" fillId="15" borderId="0" xfId="0" applyFont="1" applyFill="1" applyAlignment="1">
      <alignment/>
    </xf>
    <xf numFmtId="0" fontId="46" fillId="0" borderId="0" xfId="0" applyFont="1" applyAlignment="1">
      <alignment/>
    </xf>
    <xf numFmtId="0" fontId="46" fillId="0" borderId="0" xfId="0" applyFont="1" applyAlignment="1">
      <alignment horizontal="center"/>
    </xf>
    <xf numFmtId="0" fontId="0" fillId="15" borderId="0" xfId="0" applyFill="1" applyAlignment="1">
      <alignment horizontal="center"/>
    </xf>
    <xf numFmtId="0" fontId="46" fillId="15" borderId="0" xfId="0" applyFont="1" applyFill="1" applyAlignment="1">
      <alignment horizontal="center"/>
    </xf>
    <xf numFmtId="0" fontId="0" fillId="0" borderId="0" xfId="0" applyAlignment="1">
      <alignment horizontal="center"/>
    </xf>
    <xf numFmtId="0" fontId="46" fillId="0" borderId="0" xfId="0" applyFont="1" applyFill="1" applyAlignment="1">
      <alignment horizontal="center"/>
    </xf>
    <xf numFmtId="0" fontId="46" fillId="35" borderId="10" xfId="0" applyFont="1" applyFill="1" applyBorder="1" applyAlignment="1">
      <alignment horizontal="center"/>
    </xf>
    <xf numFmtId="0" fontId="46" fillId="35" borderId="11" xfId="0" applyFont="1" applyFill="1" applyBorder="1" applyAlignment="1">
      <alignment horizontal="center"/>
    </xf>
    <xf numFmtId="0" fontId="46" fillId="35" borderId="12" xfId="0" applyFont="1" applyFill="1" applyBorder="1" applyAlignment="1">
      <alignment horizontal="center"/>
    </xf>
    <xf numFmtId="0" fontId="46" fillId="10" borderId="12" xfId="0" applyFont="1" applyFill="1" applyBorder="1" applyAlignment="1">
      <alignment horizontal="center"/>
    </xf>
    <xf numFmtId="0" fontId="46" fillId="10" borderId="10" xfId="0" applyFont="1" applyFill="1" applyBorder="1" applyAlignment="1">
      <alignment horizontal="center"/>
    </xf>
    <xf numFmtId="0" fontId="46" fillId="10" borderId="11" xfId="0" applyFont="1" applyFill="1" applyBorder="1" applyAlignment="1">
      <alignment horizontal="center"/>
    </xf>
    <xf numFmtId="0" fontId="49" fillId="36" borderId="0" xfId="0" applyFont="1" applyFill="1" applyBorder="1" applyAlignment="1">
      <alignment horizontal="center" vertical="center" wrapText="1"/>
    </xf>
    <xf numFmtId="0" fontId="0" fillId="36" borderId="0" xfId="0" applyFill="1" applyBorder="1" applyAlignment="1">
      <alignment/>
    </xf>
    <xf numFmtId="0" fontId="49" fillId="36" borderId="0" xfId="0" applyFont="1" applyFill="1" applyBorder="1" applyAlignment="1">
      <alignment vertical="center" wrapText="1"/>
    </xf>
    <xf numFmtId="0" fontId="49" fillId="0" borderId="0" xfId="0" applyFont="1" applyFill="1" applyBorder="1" applyAlignment="1">
      <alignment vertical="center" wrapText="1"/>
    </xf>
    <xf numFmtId="0" fontId="50" fillId="36" borderId="0" xfId="0" applyFont="1" applyFill="1" applyBorder="1" applyAlignment="1">
      <alignment horizontal="center" vertical="center" wrapText="1"/>
    </xf>
    <xf numFmtId="0" fontId="51" fillId="36" borderId="0" xfId="0" applyFont="1" applyFill="1" applyBorder="1" applyAlignment="1">
      <alignment vertical="center" wrapText="1"/>
    </xf>
    <xf numFmtId="0" fontId="51" fillId="0" borderId="0" xfId="0" applyFont="1" applyFill="1" applyBorder="1" applyAlignment="1">
      <alignment vertical="center" wrapText="1"/>
    </xf>
    <xf numFmtId="0" fontId="52" fillId="0" borderId="0" xfId="0" applyFont="1" applyAlignment="1">
      <alignment horizontal="left"/>
    </xf>
    <xf numFmtId="0" fontId="0" fillId="0" borderId="0" xfId="0" applyAlignment="1">
      <alignment horizontal="left"/>
    </xf>
    <xf numFmtId="0" fontId="0" fillId="0" borderId="0" xfId="0" applyFill="1" applyBorder="1" applyAlignment="1">
      <alignment/>
    </xf>
    <xf numFmtId="0" fontId="49"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0" fillId="0" borderId="13" xfId="0" applyBorder="1" applyAlignment="1">
      <alignment horizontal="center"/>
    </xf>
    <xf numFmtId="0" fontId="46" fillId="10" borderId="14" xfId="0" applyFont="1" applyFill="1" applyBorder="1" applyAlignment="1">
      <alignment horizontal="center"/>
    </xf>
    <xf numFmtId="0" fontId="46" fillId="35" borderId="15" xfId="0" applyFont="1" applyFill="1" applyBorder="1" applyAlignment="1">
      <alignment horizontal="center"/>
    </xf>
    <xf numFmtId="0" fontId="46" fillId="35" borderId="14" xfId="0" applyFont="1" applyFill="1" applyBorder="1" applyAlignment="1">
      <alignment horizontal="center"/>
    </xf>
    <xf numFmtId="0" fontId="46" fillId="0" borderId="13" xfId="0" applyFont="1" applyFill="1" applyBorder="1" applyAlignment="1">
      <alignment horizontal="center"/>
    </xf>
    <xf numFmtId="0" fontId="54" fillId="34" borderId="0" xfId="0" applyFont="1" applyFill="1" applyAlignment="1">
      <alignment/>
    </xf>
    <xf numFmtId="0" fontId="55" fillId="34" borderId="0" xfId="0" applyFont="1" applyFill="1" applyAlignment="1">
      <alignment horizontal="left"/>
    </xf>
    <xf numFmtId="0" fontId="56" fillId="0" borderId="0" xfId="0" applyFont="1" applyAlignment="1">
      <alignment/>
    </xf>
    <xf numFmtId="0" fontId="0" fillId="0" borderId="16" xfId="0" applyBorder="1" applyAlignment="1">
      <alignment horizontal="center"/>
    </xf>
    <xf numFmtId="0" fontId="0" fillId="33" borderId="12" xfId="0" applyFill="1" applyBorder="1" applyAlignment="1">
      <alignment horizontal="center"/>
    </xf>
    <xf numFmtId="0" fontId="46" fillId="33" borderId="10" xfId="0" applyFont="1" applyFill="1" applyBorder="1" applyAlignment="1">
      <alignment horizontal="center"/>
    </xf>
    <xf numFmtId="0" fontId="46" fillId="33" borderId="11" xfId="0" applyFont="1" applyFill="1" applyBorder="1" applyAlignment="1">
      <alignment horizontal="center"/>
    </xf>
    <xf numFmtId="0" fontId="5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5"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6"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7"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8"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9"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10"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11" Type="http://schemas.openxmlformats.org/officeDocument/2006/relationships/hyperlink" Target="http://www.google.com/imgres?imgurl=http://edgewatertech.files.wordpress.com/2008/09/danger.jpg&amp;imgrefurl=http://edgewatertech.wordpress.com/2008/09/&amp;usg=__P6mG2BmKgW6--aXv3m0ZBcoMNyY=&amp;h=296&amp;w=750&amp;sz=73&amp;hl=en&amp;start=0&amp;sig2=xcRGxB7dc0RyXUaoyfR9cw&amp;zoom=1&amp;tbnid=M4irsWd-hq146M:&amp;tbnh=92&amp;tbnw=234&amp;ei=-rkBTYWrKoO0lQfUt9zHCQ&amp;prev=/images%3Fq%3DDanger%26hl%3Den%26biw%3D1916%26bih%3D841%26gbv%3D2%26tbs%3Disch:1&amp;itbs=1&amp;iact=hc&amp;vpx=1148&amp;vpy=244&amp;dur=1887&amp;hovh=141&amp;hovw=358&amp;tx=217&amp;ty=78&amp;oei=trkBTaL5AYO8lQfksaDPCQ&amp;esq=6&amp;page=1&amp;ndsp=38&amp;ved=1t:429,r:25,s:0" TargetMode="External" /><Relationship Id="rId12" Type="http://schemas.openxmlformats.org/officeDocument/2006/relationships/image" Target="../media/image2.jpeg" /><Relationship Id="rId13" Type="http://schemas.openxmlformats.org/officeDocument/2006/relationships/hyperlink" Target="http://www.google.com/imgres?imgurl=http://www.projectswole.com/wp-content/uploads/2009/05/danger.jpg&amp;imgrefurl=http://www.projectswole.com/supplements/hydroxycut-recalls-14-weight-loss-products/&amp;usg=__HEqSZsUuyuaYeBUnAldSmuH3lnE=&amp;h=360&amp;w=360&amp;sz=23&amp;hl=en&amp;start=0&amp;sig2=9XfZQrLU-WlDEC1ZHDFpUQ&amp;zoom=1&amp;tbnid=W18_QT3FfRMlyM:&amp;tbnh=157&amp;tbnw=151&amp;ei=B7sBTejSKsOAlAelze3HCQ&amp;prev=/images%3Fq%3DDanger%26hl%3Den%26biw%3D1916%26bih%3D841%26gbv%3D2%26tbs%3Disch:1&amp;itbs=1&amp;iact=hc&amp;vpx=1209&amp;vpy=232&amp;dur=702&amp;hovh=225&amp;hovw=225&amp;tx=119&amp;ty=114&amp;oei=trkBTaL5AYO8lQfksaDPCQ&amp;esq=15&amp;page=1&amp;ndsp=38&amp;ved=1t:429,r:34,s:0" TargetMode="External" /><Relationship Id="rId14" Type="http://schemas.openxmlformats.org/officeDocument/2006/relationships/hyperlink" Target="http://www.google.com/imgres?imgurl=http://www.projectswole.com/wp-content/uploads/2009/05/danger.jpg&amp;imgrefurl=http://www.projectswole.com/supplements/hydroxycut-recalls-14-weight-loss-products/&amp;usg=__HEqSZsUuyuaYeBUnAldSmuH3lnE=&amp;h=360&amp;w=360&amp;sz=23&amp;hl=en&amp;start=0&amp;sig2=9XfZQrLU-WlDEC1ZHDFpUQ&amp;zoom=1&amp;tbnid=W18_QT3FfRMlyM:&amp;tbnh=157&amp;tbnw=151&amp;ei=B7sBTejSKsOAlAelze3HCQ&amp;prev=/images%3Fq%3DDanger%26hl%3Den%26biw%3D1916%26bih%3D841%26gbv%3D2%26tbs%3Disch:1&amp;itbs=1&amp;iact=hc&amp;vpx=1209&amp;vpy=232&amp;dur=702&amp;hovh=225&amp;hovw=225&amp;tx=119&amp;ty=114&amp;oei=trkBTaL5AYO8lQfksaDPCQ&amp;esq=15&amp;page=1&amp;ndsp=38&amp;ved=1t:429,r:34,s:0" TargetMode="External" /><Relationship Id="rId15" Type="http://schemas.openxmlformats.org/officeDocument/2006/relationships/hyperlink" Target="http://www.google.com/imgres?imgurl=http://www.projectswole.com/wp-content/uploads/2009/05/danger.jpg&amp;imgrefurl=http://www.projectswole.com/supplements/hydroxycut-recalls-14-weight-loss-products/&amp;usg=__HEqSZsUuyuaYeBUnAldSmuH3lnE=&amp;h=360&amp;w=360&amp;sz=23&amp;hl=en&amp;start=0&amp;sig2=9XfZQrLU-WlDEC1ZHDFpUQ&amp;zoom=1&amp;tbnid=W18_QT3FfRMlyM:&amp;tbnh=157&amp;tbnw=151&amp;ei=B7sBTejSKsOAlAelze3HCQ&amp;prev=/images%3Fq%3DDanger%26hl%3Den%26biw%3D1916%26bih%3D841%26gbv%3D2%26tbs%3Disch:1&amp;itbs=1&amp;iact=hc&amp;vpx=1209&amp;vpy=232&amp;dur=702&amp;hovh=225&amp;hovw=225&amp;tx=119&amp;ty=114&amp;oei=trkBTaL5AYO8lQfksaDPCQ&amp;esq=15&amp;page=1&amp;ndsp=38&amp;ved=1t:429,r:34,s:0" TargetMode="External" /><Relationship Id="rId16" Type="http://schemas.openxmlformats.org/officeDocument/2006/relationships/hyperlink" Target="http://www.google.com/imgres?imgurl=http://www.projectswole.com/wp-content/uploads/2009/05/danger.jpg&amp;imgrefurl=http://www.projectswole.com/supplements/hydroxycut-recalls-14-weight-loss-products/&amp;usg=__HEqSZsUuyuaYeBUnAldSmuH3lnE=&amp;h=360&amp;w=360&amp;sz=23&amp;hl=en&amp;start=0&amp;sig2=9XfZQrLU-WlDEC1ZHDFpUQ&amp;zoom=1&amp;tbnid=W18_QT3FfRMlyM:&amp;tbnh=157&amp;tbnw=151&amp;ei=B7sBTejSKsOAlAelze3HCQ&amp;prev=/images%3Fq%3DDanger%26hl%3Den%26biw%3D1916%26bih%3D841%26gbv%3D2%26tbs%3Disch:1&amp;itbs=1&amp;iact=hc&amp;vpx=1209&amp;vpy=232&amp;dur=702&amp;hovh=225&amp;hovw=225&amp;tx=119&amp;ty=114&amp;oei=trkBTaL5AYO8lQfksaDPCQ&amp;esq=15&amp;page=1&amp;ndsp=38&amp;ved=1t:429,r:34,s: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628650</xdr:colOff>
      <xdr:row>32</xdr:row>
      <xdr:rowOff>66675</xdr:rowOff>
    </xdr:from>
    <xdr:to>
      <xdr:col>26</xdr:col>
      <xdr:colOff>638175</xdr:colOff>
      <xdr:row>35</xdr:row>
      <xdr:rowOff>161925</xdr:rowOff>
    </xdr:to>
    <xdr:pic>
      <xdr:nvPicPr>
        <xdr:cNvPr id="1" name="Picture 1" descr="wavelength frequency formula"/>
        <xdr:cNvPicPr preferRelativeResize="1">
          <a:picLocks noChangeAspect="1"/>
        </xdr:cNvPicPr>
      </xdr:nvPicPr>
      <xdr:blipFill>
        <a:blip r:embed="rId1"/>
        <a:stretch>
          <a:fillRect/>
        </a:stretch>
      </xdr:blipFill>
      <xdr:spPr>
        <a:xfrm>
          <a:off x="19526250" y="6419850"/>
          <a:ext cx="809625" cy="676275"/>
        </a:xfrm>
        <a:prstGeom prst="rect">
          <a:avLst/>
        </a:prstGeom>
        <a:noFill/>
        <a:ln w="9525" cmpd="sng">
          <a:noFill/>
        </a:ln>
      </xdr:spPr>
    </xdr:pic>
    <xdr:clientData/>
  </xdr:twoCellAnchor>
  <xdr:twoCellAnchor editAs="oneCell">
    <xdr:from>
      <xdr:col>25</xdr:col>
      <xdr:colOff>657225</xdr:colOff>
      <xdr:row>33</xdr:row>
      <xdr:rowOff>76200</xdr:rowOff>
    </xdr:from>
    <xdr:to>
      <xdr:col>26</xdr:col>
      <xdr:colOff>9525</xdr:colOff>
      <xdr:row>34</xdr:row>
      <xdr:rowOff>76200</xdr:rowOff>
    </xdr:to>
    <xdr:pic>
      <xdr:nvPicPr>
        <xdr:cNvPr id="2" name="Picture 2" descr="wavelength"/>
        <xdr:cNvPicPr preferRelativeResize="1">
          <a:picLocks noChangeAspect="1"/>
        </xdr:cNvPicPr>
      </xdr:nvPicPr>
      <xdr:blipFill>
        <a:blip r:embed="rId2"/>
        <a:stretch>
          <a:fillRect/>
        </a:stretch>
      </xdr:blipFill>
      <xdr:spPr>
        <a:xfrm>
          <a:off x="19554825" y="6629400"/>
          <a:ext cx="152400" cy="190500"/>
        </a:xfrm>
        <a:prstGeom prst="rect">
          <a:avLst/>
        </a:prstGeom>
        <a:noFill/>
        <a:ln w="9525" cmpd="sng">
          <a:noFill/>
        </a:ln>
      </xdr:spPr>
    </xdr:pic>
    <xdr:clientData/>
  </xdr:twoCellAnchor>
  <xdr:twoCellAnchor>
    <xdr:from>
      <xdr:col>12</xdr:col>
      <xdr:colOff>95250</xdr:colOff>
      <xdr:row>7</xdr:row>
      <xdr:rowOff>38100</xdr:rowOff>
    </xdr:from>
    <xdr:to>
      <xdr:col>13</xdr:col>
      <xdr:colOff>85725</xdr:colOff>
      <xdr:row>11</xdr:row>
      <xdr:rowOff>0</xdr:rowOff>
    </xdr:to>
    <xdr:sp>
      <xdr:nvSpPr>
        <xdr:cNvPr id="3" name="Elbow Connector 7"/>
        <xdr:cNvSpPr>
          <a:spLocks/>
        </xdr:cNvSpPr>
      </xdr:nvSpPr>
      <xdr:spPr>
        <a:xfrm rot="16200000" flipH="1">
          <a:off x="8839200" y="1438275"/>
          <a:ext cx="590550" cy="733425"/>
        </a:xfrm>
        <a:prstGeom prst="bentConnector3">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762000</xdr:colOff>
      <xdr:row>6</xdr:row>
      <xdr:rowOff>152400</xdr:rowOff>
    </xdr:from>
    <xdr:to>
      <xdr:col>14</xdr:col>
      <xdr:colOff>942975</xdr:colOff>
      <xdr:row>11</xdr:row>
      <xdr:rowOff>0</xdr:rowOff>
    </xdr:to>
    <xdr:sp>
      <xdr:nvSpPr>
        <xdr:cNvPr id="4" name="Elbow Connector 10"/>
        <xdr:cNvSpPr>
          <a:spLocks/>
        </xdr:cNvSpPr>
      </xdr:nvSpPr>
      <xdr:spPr>
        <a:xfrm rot="10800000" flipV="1">
          <a:off x="10106025" y="1314450"/>
          <a:ext cx="1038225" cy="857250"/>
        </a:xfrm>
        <a:prstGeom prst="bentConnector3">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733425</xdr:colOff>
      <xdr:row>28</xdr:row>
      <xdr:rowOff>9525</xdr:rowOff>
    </xdr:from>
    <xdr:to>
      <xdr:col>14</xdr:col>
      <xdr:colOff>466725</xdr:colOff>
      <xdr:row>31</xdr:row>
      <xdr:rowOff>180975</xdr:rowOff>
    </xdr:to>
    <xdr:sp>
      <xdr:nvSpPr>
        <xdr:cNvPr id="5" name="Elbow Connector 11"/>
        <xdr:cNvSpPr>
          <a:spLocks/>
        </xdr:cNvSpPr>
      </xdr:nvSpPr>
      <xdr:spPr>
        <a:xfrm rot="16200000" flipH="1">
          <a:off x="10077450" y="5591175"/>
          <a:ext cx="590550" cy="742950"/>
        </a:xfrm>
        <a:prstGeom prst="bentConnector3">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762000</xdr:colOff>
      <xdr:row>27</xdr:row>
      <xdr:rowOff>200025</xdr:rowOff>
    </xdr:from>
    <xdr:to>
      <xdr:col>13</xdr:col>
      <xdr:colOff>85725</xdr:colOff>
      <xdr:row>31</xdr:row>
      <xdr:rowOff>190500</xdr:rowOff>
    </xdr:to>
    <xdr:sp>
      <xdr:nvSpPr>
        <xdr:cNvPr id="6" name="Elbow Connector 16"/>
        <xdr:cNvSpPr>
          <a:spLocks/>
        </xdr:cNvSpPr>
      </xdr:nvSpPr>
      <xdr:spPr>
        <a:xfrm rot="5400000">
          <a:off x="8705850" y="5581650"/>
          <a:ext cx="723900" cy="762000"/>
        </a:xfrm>
        <a:prstGeom prst="bentConnector3">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514350</xdr:colOff>
      <xdr:row>20</xdr:row>
      <xdr:rowOff>161925</xdr:rowOff>
    </xdr:from>
    <xdr:to>
      <xdr:col>1</xdr:col>
      <xdr:colOff>771525</xdr:colOff>
      <xdr:row>22</xdr:row>
      <xdr:rowOff>114300</xdr:rowOff>
    </xdr:to>
    <xdr:pic>
      <xdr:nvPicPr>
        <xdr:cNvPr id="7" name="rg_hi" descr="http://t3.gstatic.com/images?q=tbn:ANd9GcSy4IMBvUeF-Rs13Ns2jQO5-Cag9Htu1Kv8R0IJ6EaBwTfmVqGm">
          <a:hlinkClick r:id="rId5"/>
        </xdr:cNvPr>
        <xdr:cNvPicPr preferRelativeResize="1">
          <a:picLocks noChangeAspect="1"/>
        </xdr:cNvPicPr>
      </xdr:nvPicPr>
      <xdr:blipFill>
        <a:blip r:embed="rId3"/>
        <a:stretch>
          <a:fillRect/>
        </a:stretch>
      </xdr:blipFill>
      <xdr:spPr>
        <a:xfrm>
          <a:off x="514350" y="4181475"/>
          <a:ext cx="866775" cy="342900"/>
        </a:xfrm>
        <a:prstGeom prst="rect">
          <a:avLst/>
        </a:prstGeom>
        <a:noFill/>
        <a:ln w="9525" cmpd="sng">
          <a:noFill/>
        </a:ln>
      </xdr:spPr>
    </xdr:pic>
    <xdr:clientData/>
  </xdr:twoCellAnchor>
  <xdr:twoCellAnchor editAs="oneCell">
    <xdr:from>
      <xdr:col>28</xdr:col>
      <xdr:colOff>28575</xdr:colOff>
      <xdr:row>20</xdr:row>
      <xdr:rowOff>85725</xdr:rowOff>
    </xdr:from>
    <xdr:to>
      <xdr:col>29</xdr:col>
      <xdr:colOff>28575</xdr:colOff>
      <xdr:row>22</xdr:row>
      <xdr:rowOff>38100</xdr:rowOff>
    </xdr:to>
    <xdr:pic>
      <xdr:nvPicPr>
        <xdr:cNvPr id="8" name="rg_hi" descr="http://t3.gstatic.com/images?q=tbn:ANd9GcSy4IMBvUeF-Rs13Ns2jQO5-Cag9Htu1Kv8R0IJ6EaBwTfmVqGm">
          <a:hlinkClick r:id="rId7"/>
        </xdr:cNvPr>
        <xdr:cNvPicPr preferRelativeResize="1">
          <a:picLocks noChangeAspect="1"/>
        </xdr:cNvPicPr>
      </xdr:nvPicPr>
      <xdr:blipFill>
        <a:blip r:embed="rId3"/>
        <a:stretch>
          <a:fillRect/>
        </a:stretch>
      </xdr:blipFill>
      <xdr:spPr>
        <a:xfrm>
          <a:off x="21393150" y="4105275"/>
          <a:ext cx="866775" cy="342900"/>
        </a:xfrm>
        <a:prstGeom prst="rect">
          <a:avLst/>
        </a:prstGeom>
        <a:noFill/>
        <a:ln w="9525" cmpd="sng">
          <a:noFill/>
        </a:ln>
      </xdr:spPr>
    </xdr:pic>
    <xdr:clientData/>
  </xdr:twoCellAnchor>
  <xdr:twoCellAnchor editAs="oneCell">
    <xdr:from>
      <xdr:col>27</xdr:col>
      <xdr:colOff>857250</xdr:colOff>
      <xdr:row>15</xdr:row>
      <xdr:rowOff>161925</xdr:rowOff>
    </xdr:from>
    <xdr:to>
      <xdr:col>28</xdr:col>
      <xdr:colOff>857250</xdr:colOff>
      <xdr:row>17</xdr:row>
      <xdr:rowOff>114300</xdr:rowOff>
    </xdr:to>
    <xdr:pic>
      <xdr:nvPicPr>
        <xdr:cNvPr id="9" name="rg_hi" descr="http://t3.gstatic.com/images?q=tbn:ANd9GcSy4IMBvUeF-Rs13Ns2jQO5-Cag9Htu1Kv8R0IJ6EaBwTfmVqGm">
          <a:hlinkClick r:id="rId9"/>
        </xdr:cNvPr>
        <xdr:cNvPicPr preferRelativeResize="1">
          <a:picLocks noChangeAspect="1"/>
        </xdr:cNvPicPr>
      </xdr:nvPicPr>
      <xdr:blipFill>
        <a:blip r:embed="rId3"/>
        <a:stretch>
          <a:fillRect/>
        </a:stretch>
      </xdr:blipFill>
      <xdr:spPr>
        <a:xfrm>
          <a:off x="21355050" y="3114675"/>
          <a:ext cx="866775" cy="342900"/>
        </a:xfrm>
        <a:prstGeom prst="rect">
          <a:avLst/>
        </a:prstGeom>
        <a:noFill/>
        <a:ln w="9525" cmpd="sng">
          <a:noFill/>
        </a:ln>
      </xdr:spPr>
    </xdr:pic>
    <xdr:clientData/>
  </xdr:twoCellAnchor>
  <xdr:twoCellAnchor editAs="oneCell">
    <xdr:from>
      <xdr:col>0</xdr:col>
      <xdr:colOff>523875</xdr:colOff>
      <xdr:row>15</xdr:row>
      <xdr:rowOff>152400</xdr:rowOff>
    </xdr:from>
    <xdr:to>
      <xdr:col>1</xdr:col>
      <xdr:colOff>771525</xdr:colOff>
      <xdr:row>17</xdr:row>
      <xdr:rowOff>95250</xdr:rowOff>
    </xdr:to>
    <xdr:pic>
      <xdr:nvPicPr>
        <xdr:cNvPr id="10" name="rg_hi" descr="http://t3.gstatic.com/images?q=tbn:ANd9GcSy4IMBvUeF-Rs13Ns2jQO5-Cag9Htu1Kv8R0IJ6EaBwTfmVqGm">
          <a:hlinkClick r:id="rId11"/>
        </xdr:cNvPr>
        <xdr:cNvPicPr preferRelativeResize="1">
          <a:picLocks noChangeAspect="1"/>
        </xdr:cNvPicPr>
      </xdr:nvPicPr>
      <xdr:blipFill>
        <a:blip r:embed="rId3"/>
        <a:stretch>
          <a:fillRect/>
        </a:stretch>
      </xdr:blipFill>
      <xdr:spPr>
        <a:xfrm>
          <a:off x="523875" y="3105150"/>
          <a:ext cx="857250" cy="333375"/>
        </a:xfrm>
        <a:prstGeom prst="rect">
          <a:avLst/>
        </a:prstGeom>
        <a:noFill/>
        <a:ln w="9525" cmpd="sng">
          <a:noFill/>
        </a:ln>
      </xdr:spPr>
    </xdr:pic>
    <xdr:clientData/>
  </xdr:twoCellAnchor>
  <xdr:twoCellAnchor editAs="oneCell">
    <xdr:from>
      <xdr:col>25</xdr:col>
      <xdr:colOff>704850</xdr:colOff>
      <xdr:row>18</xdr:row>
      <xdr:rowOff>38100</xdr:rowOff>
    </xdr:from>
    <xdr:to>
      <xdr:col>26</xdr:col>
      <xdr:colOff>514350</xdr:colOff>
      <xdr:row>20</xdr:row>
      <xdr:rowOff>161925</xdr:rowOff>
    </xdr:to>
    <xdr:pic>
      <xdr:nvPicPr>
        <xdr:cNvPr id="11" name="rg_hi" descr="http://t3.gstatic.com/images?q=tbn:ANd9GcQyzowJlTrjU3BMm0xjvtqFR_qMRWYy0PpEKrr2BPx-oYtymVaLkw">
          <a:hlinkClick r:id="rId14"/>
        </xdr:cNvPr>
        <xdr:cNvPicPr preferRelativeResize="1">
          <a:picLocks noChangeAspect="1"/>
        </xdr:cNvPicPr>
      </xdr:nvPicPr>
      <xdr:blipFill>
        <a:blip r:embed="rId12"/>
        <a:stretch>
          <a:fillRect/>
        </a:stretch>
      </xdr:blipFill>
      <xdr:spPr>
        <a:xfrm>
          <a:off x="19602450" y="3571875"/>
          <a:ext cx="609600" cy="609600"/>
        </a:xfrm>
        <a:prstGeom prst="rect">
          <a:avLst/>
        </a:prstGeom>
        <a:noFill/>
        <a:ln w="9525" cmpd="sng">
          <a:noFill/>
        </a:ln>
      </xdr:spPr>
    </xdr:pic>
    <xdr:clientData/>
  </xdr:twoCellAnchor>
  <xdr:twoCellAnchor editAs="oneCell">
    <xdr:from>
      <xdr:col>4</xdr:col>
      <xdr:colOff>419100</xdr:colOff>
      <xdr:row>18</xdr:row>
      <xdr:rowOff>38100</xdr:rowOff>
    </xdr:from>
    <xdr:to>
      <xdr:col>5</xdr:col>
      <xdr:colOff>295275</xdr:colOff>
      <xdr:row>20</xdr:row>
      <xdr:rowOff>161925</xdr:rowOff>
    </xdr:to>
    <xdr:pic>
      <xdr:nvPicPr>
        <xdr:cNvPr id="12" name="rg_hi" descr="http://t3.gstatic.com/images?q=tbn:ANd9GcQyzowJlTrjU3BMm0xjvtqFR_qMRWYy0PpEKrr2BPx-oYtymVaLkw">
          <a:hlinkClick r:id="rId16"/>
        </xdr:cNvPr>
        <xdr:cNvPicPr preferRelativeResize="1">
          <a:picLocks noChangeAspect="1"/>
        </xdr:cNvPicPr>
      </xdr:nvPicPr>
      <xdr:blipFill>
        <a:blip r:embed="rId12"/>
        <a:stretch>
          <a:fillRect/>
        </a:stretch>
      </xdr:blipFill>
      <xdr:spPr>
        <a:xfrm>
          <a:off x="3429000" y="3571875"/>
          <a:ext cx="609600" cy="609600"/>
        </a:xfrm>
        <a:prstGeom prst="rect">
          <a:avLst/>
        </a:prstGeom>
        <a:noFill/>
        <a:ln w="9525" cmpd="sng">
          <a:noFill/>
        </a:ln>
      </xdr:spPr>
    </xdr:pic>
    <xdr:clientData/>
  </xdr:twoCellAnchor>
  <xdr:twoCellAnchor>
    <xdr:from>
      <xdr:col>0</xdr:col>
      <xdr:colOff>581025</xdr:colOff>
      <xdr:row>23</xdr:row>
      <xdr:rowOff>76200</xdr:rowOff>
    </xdr:from>
    <xdr:to>
      <xdr:col>27</xdr:col>
      <xdr:colOff>809625</xdr:colOff>
      <xdr:row>23</xdr:row>
      <xdr:rowOff>76200</xdr:rowOff>
    </xdr:to>
    <xdr:sp>
      <xdr:nvSpPr>
        <xdr:cNvPr id="13" name="Straight Arrow Connector 29" descr="This IS the FREQUENCY!&#13;&#10;"/>
        <xdr:cNvSpPr>
          <a:spLocks/>
        </xdr:cNvSpPr>
      </xdr:nvSpPr>
      <xdr:spPr>
        <a:xfrm rot="10800000" flipV="1">
          <a:off x="581025" y="4676775"/>
          <a:ext cx="207264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600075</xdr:colOff>
      <xdr:row>10</xdr:row>
      <xdr:rowOff>76200</xdr:rowOff>
    </xdr:from>
    <xdr:to>
      <xdr:col>29</xdr:col>
      <xdr:colOff>0</xdr:colOff>
      <xdr:row>10</xdr:row>
      <xdr:rowOff>76200</xdr:rowOff>
    </xdr:to>
    <xdr:sp>
      <xdr:nvSpPr>
        <xdr:cNvPr id="14" name="Straight Arrow Connector 30" descr="This IS the FREQUENCY!&#13;&#10;"/>
        <xdr:cNvSpPr>
          <a:spLocks/>
        </xdr:cNvSpPr>
      </xdr:nvSpPr>
      <xdr:spPr>
        <a:xfrm rot="10800000">
          <a:off x="600075" y="2047875"/>
          <a:ext cx="216312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AE39"/>
  <sheetViews>
    <sheetView tabSelected="1" zoomScale="75" zoomScaleNormal="75" zoomScalePageLayoutView="0" workbookViewId="0" topLeftCell="A1">
      <selection activeCell="AB46" sqref="AB46"/>
    </sheetView>
  </sheetViews>
  <sheetFormatPr defaultColWidth="9.140625" defaultRowHeight="15"/>
  <cols>
    <col min="2" max="4" width="12.00390625" style="0" bestFit="1" customWidth="1"/>
    <col min="5" max="6" width="11.00390625" style="0" bestFit="1" customWidth="1"/>
    <col min="7" max="9" width="12.00390625" style="0" bestFit="1" customWidth="1"/>
    <col min="10" max="11" width="8.00390625" style="0" customWidth="1"/>
    <col min="12" max="12" width="12.00390625" style="0" bestFit="1" customWidth="1"/>
    <col min="13" max="13" width="9.00390625" style="0" customWidth="1"/>
    <col min="14" max="14" width="12.8515625" style="0" customWidth="1"/>
    <col min="15" max="15" width="14.421875" style="0" bestFit="1" customWidth="1"/>
    <col min="16" max="17" width="10.00390625" style="0" bestFit="1" customWidth="1"/>
    <col min="18" max="27" width="12.00390625" style="0" bestFit="1" customWidth="1"/>
    <col min="28" max="29" width="13.00390625" style="0" bestFit="1" customWidth="1"/>
    <col min="30" max="31" width="12.00390625" style="0" bestFit="1" customWidth="1"/>
  </cols>
  <sheetData>
    <row r="3" ht="15.75" thickBot="1"/>
    <row r="4" spans="12:16" ht="15">
      <c r="L4" s="15" t="s">
        <v>16</v>
      </c>
      <c r="P4" s="15" t="s">
        <v>16</v>
      </c>
    </row>
    <row r="5" spans="12:16" ht="15">
      <c r="L5" s="16" t="s">
        <v>17</v>
      </c>
      <c r="P5" s="16" t="s">
        <v>17</v>
      </c>
    </row>
    <row r="6" spans="12:25" ht="15.75">
      <c r="L6" s="16" t="s">
        <v>18</v>
      </c>
      <c r="P6" s="16" t="s">
        <v>18</v>
      </c>
      <c r="Y6" s="25" t="s">
        <v>11</v>
      </c>
    </row>
    <row r="7" spans="5:25" ht="18.75" thickBot="1">
      <c r="E7" s="37"/>
      <c r="L7" s="17" t="s">
        <v>14</v>
      </c>
      <c r="P7" s="17" t="s">
        <v>15</v>
      </c>
      <c r="Y7" s="26"/>
    </row>
    <row r="8" ht="15">
      <c r="Y8" s="25" t="s">
        <v>12</v>
      </c>
    </row>
    <row r="9" ht="15">
      <c r="B9" s="7"/>
    </row>
    <row r="11" ht="15.75" thickBot="1"/>
    <row r="12" spans="2:31" s="10" customFormat="1" ht="15">
      <c r="B12" s="39">
        <f aca="true" t="shared" si="0" ref="B12:L12">C12/2</f>
        <v>7.342529296875</v>
      </c>
      <c r="C12" s="38">
        <f t="shared" si="0"/>
        <v>14.68505859375</v>
      </c>
      <c r="D12" s="30">
        <f t="shared" si="0"/>
        <v>29.3701171875</v>
      </c>
      <c r="E12" s="30">
        <f t="shared" si="0"/>
        <v>58.740234375</v>
      </c>
      <c r="F12" s="30">
        <f t="shared" si="0"/>
        <v>117.48046875</v>
      </c>
      <c r="G12" s="30">
        <f t="shared" si="0"/>
        <v>234.9609375</v>
      </c>
      <c r="H12" s="30">
        <f t="shared" si="0"/>
        <v>469.921875</v>
      </c>
      <c r="I12" s="30">
        <f t="shared" si="0"/>
        <v>939.84375</v>
      </c>
      <c r="J12" s="30">
        <f t="shared" si="0"/>
        <v>1879.6875</v>
      </c>
      <c r="K12" s="30">
        <f t="shared" si="0"/>
        <v>3759.375</v>
      </c>
      <c r="L12" s="30">
        <f t="shared" si="0"/>
        <v>7518.75</v>
      </c>
      <c r="M12" s="30">
        <f>N12/2</f>
        <v>15037.5</v>
      </c>
      <c r="N12" s="31">
        <v>30075</v>
      </c>
      <c r="O12" s="30">
        <f aca="true" t="shared" si="1" ref="D12:AE12">N12*2</f>
        <v>60150</v>
      </c>
      <c r="P12" s="30">
        <f t="shared" si="1"/>
        <v>120300</v>
      </c>
      <c r="Q12" s="30">
        <f t="shared" si="1"/>
        <v>240600</v>
      </c>
      <c r="R12" s="30">
        <f t="shared" si="1"/>
        <v>481200</v>
      </c>
      <c r="S12" s="30">
        <f t="shared" si="1"/>
        <v>962400</v>
      </c>
      <c r="T12" s="30">
        <f t="shared" si="1"/>
        <v>1924800</v>
      </c>
      <c r="U12" s="30">
        <f t="shared" si="1"/>
        <v>3849600</v>
      </c>
      <c r="V12" s="30">
        <f t="shared" si="1"/>
        <v>7699200</v>
      </c>
      <c r="W12" s="30">
        <f t="shared" si="1"/>
        <v>15398400</v>
      </c>
      <c r="X12" s="30">
        <f t="shared" si="1"/>
        <v>30796800</v>
      </c>
      <c r="Y12" s="30">
        <f t="shared" si="1"/>
        <v>61593600</v>
      </c>
      <c r="Z12" s="30">
        <f t="shared" si="1"/>
        <v>123187200</v>
      </c>
      <c r="AA12" s="33">
        <f t="shared" si="1"/>
        <v>246374400</v>
      </c>
      <c r="AB12" s="34">
        <f t="shared" si="1"/>
        <v>492748800</v>
      </c>
      <c r="AC12" s="32">
        <f t="shared" si="1"/>
        <v>985497600</v>
      </c>
      <c r="AD12" s="11"/>
      <c r="AE12" s="11"/>
    </row>
    <row r="13" spans="2:29" ht="15">
      <c r="B13" s="40" t="s">
        <v>6</v>
      </c>
      <c r="N13" s="16" t="s">
        <v>3</v>
      </c>
      <c r="AA13" s="12" t="s">
        <v>0</v>
      </c>
      <c r="AC13" s="12" t="s">
        <v>0</v>
      </c>
    </row>
    <row r="14" spans="2:29" ht="15.75" thickBot="1">
      <c r="B14" s="41" t="s">
        <v>5</v>
      </c>
      <c r="N14" s="16" t="s">
        <v>4</v>
      </c>
      <c r="AA14" s="12" t="s">
        <v>1</v>
      </c>
      <c r="AC14" s="12" t="s">
        <v>9</v>
      </c>
    </row>
    <row r="15" spans="14:29" ht="15.75" thickBot="1">
      <c r="N15" s="17" t="s">
        <v>5</v>
      </c>
      <c r="AA15" s="13" t="s">
        <v>2</v>
      </c>
      <c r="AC15" s="13" t="s">
        <v>2</v>
      </c>
    </row>
    <row r="17" spans="2:29" ht="15.75">
      <c r="B17" s="3"/>
      <c r="C17" s="36" t="s">
        <v>13</v>
      </c>
      <c r="D17" s="3"/>
      <c r="E17" s="3"/>
      <c r="F17" s="3"/>
      <c r="G17" s="3"/>
      <c r="H17" s="35" t="s">
        <v>22</v>
      </c>
      <c r="I17" s="3"/>
      <c r="J17" s="3"/>
      <c r="K17" s="3"/>
      <c r="L17" s="3"/>
      <c r="M17" s="3"/>
      <c r="N17" s="3"/>
      <c r="O17" s="3"/>
      <c r="P17" s="3"/>
      <c r="Q17" s="3"/>
      <c r="R17" s="3"/>
      <c r="S17" s="3"/>
      <c r="T17" s="3"/>
      <c r="U17" s="3"/>
      <c r="V17" s="3"/>
      <c r="W17" s="3"/>
      <c r="X17" s="3"/>
      <c r="Y17" s="3"/>
      <c r="Z17" s="3"/>
      <c r="AA17" s="3"/>
      <c r="AB17" s="3"/>
      <c r="AC17" s="3"/>
    </row>
    <row r="18" spans="2:29" ht="15">
      <c r="B18" s="3"/>
      <c r="C18" s="1">
        <v>7.83</v>
      </c>
      <c r="D18">
        <f>C18*2</f>
        <v>15.66</v>
      </c>
      <c r="E18">
        <f aca="true" t="shared" si="2" ref="E18:AB18">D18*2</f>
        <v>31.32</v>
      </c>
      <c r="F18">
        <f t="shared" si="2"/>
        <v>62.64</v>
      </c>
      <c r="G18">
        <f t="shared" si="2"/>
        <v>125.28</v>
      </c>
      <c r="H18">
        <f t="shared" si="2"/>
        <v>250.56</v>
      </c>
      <c r="I18">
        <f t="shared" si="2"/>
        <v>501.12</v>
      </c>
      <c r="J18">
        <f t="shared" si="2"/>
        <v>1002.24</v>
      </c>
      <c r="K18">
        <f t="shared" si="2"/>
        <v>2004.48</v>
      </c>
      <c r="L18">
        <f t="shared" si="2"/>
        <v>4008.96</v>
      </c>
      <c r="M18">
        <f t="shared" si="2"/>
        <v>8017.92</v>
      </c>
      <c r="N18">
        <f t="shared" si="2"/>
        <v>16035.84</v>
      </c>
      <c r="O18" s="1">
        <f t="shared" si="2"/>
        <v>32071.68</v>
      </c>
      <c r="P18">
        <f t="shared" si="2"/>
        <v>64143.36</v>
      </c>
      <c r="Q18">
        <f t="shared" si="2"/>
        <v>128286.72</v>
      </c>
      <c r="R18">
        <f t="shared" si="2"/>
        <v>256573.44</v>
      </c>
      <c r="S18">
        <f t="shared" si="2"/>
        <v>513146.88</v>
      </c>
      <c r="T18">
        <f t="shared" si="2"/>
        <v>1026293.76</v>
      </c>
      <c r="U18">
        <f t="shared" si="2"/>
        <v>2052587.52</v>
      </c>
      <c r="V18">
        <f t="shared" si="2"/>
        <v>4105175.04</v>
      </c>
      <c r="W18">
        <f t="shared" si="2"/>
        <v>8210350.08</v>
      </c>
      <c r="X18">
        <f t="shared" si="2"/>
        <v>16420700.16</v>
      </c>
      <c r="Y18">
        <f t="shared" si="2"/>
        <v>32841400.32</v>
      </c>
      <c r="Z18">
        <f t="shared" si="2"/>
        <v>65682800.64</v>
      </c>
      <c r="AA18">
        <f t="shared" si="2"/>
        <v>131365601.28</v>
      </c>
      <c r="AB18" s="1">
        <f t="shared" si="2"/>
        <v>262731202.56</v>
      </c>
      <c r="AC18" s="3"/>
    </row>
    <row r="19" spans="2:29" ht="15">
      <c r="B19" s="3"/>
      <c r="C19" s="36" t="s">
        <v>13</v>
      </c>
      <c r="D19" s="4"/>
      <c r="E19" s="4"/>
      <c r="F19" s="4"/>
      <c r="G19" s="4"/>
      <c r="H19" s="4"/>
      <c r="I19" s="4"/>
      <c r="J19" s="4"/>
      <c r="K19" s="4"/>
      <c r="L19" s="4"/>
      <c r="M19" s="4"/>
      <c r="N19" s="4"/>
      <c r="O19" s="8" t="s">
        <v>3</v>
      </c>
      <c r="P19" s="4"/>
      <c r="Q19" s="4"/>
      <c r="R19" s="4"/>
      <c r="S19" s="4"/>
      <c r="T19" s="4"/>
      <c r="U19" s="4"/>
      <c r="V19" s="4"/>
      <c r="W19" s="4"/>
      <c r="X19" s="4"/>
      <c r="Y19" s="4"/>
      <c r="Z19" s="4"/>
      <c r="AA19" s="4"/>
      <c r="AB19" s="9"/>
      <c r="AC19" s="3"/>
    </row>
    <row r="20" spans="2:29" ht="23.25">
      <c r="B20" s="3"/>
      <c r="C20" s="36" t="s">
        <v>13</v>
      </c>
      <c r="D20" s="4"/>
      <c r="E20" s="4"/>
      <c r="F20" s="4"/>
      <c r="G20" s="5" t="s">
        <v>8</v>
      </c>
      <c r="H20" s="4"/>
      <c r="I20" s="4"/>
      <c r="J20" s="4"/>
      <c r="K20" s="4"/>
      <c r="L20" s="4"/>
      <c r="M20" s="4"/>
      <c r="N20" s="4"/>
      <c r="O20" s="8" t="s">
        <v>4</v>
      </c>
      <c r="P20" s="4"/>
      <c r="Q20" s="5" t="s">
        <v>8</v>
      </c>
      <c r="R20" s="4"/>
      <c r="S20" s="4"/>
      <c r="T20" s="4"/>
      <c r="U20" s="4"/>
      <c r="V20" s="4"/>
      <c r="W20" s="4"/>
      <c r="X20" s="4"/>
      <c r="Y20" s="4"/>
      <c r="Z20" s="4"/>
      <c r="AA20" s="4"/>
      <c r="AB20" s="9"/>
      <c r="AC20" s="3"/>
    </row>
    <row r="21" spans="2:29" ht="15">
      <c r="B21" s="3"/>
      <c r="C21" s="36" t="s">
        <v>13</v>
      </c>
      <c r="D21" s="4"/>
      <c r="E21" s="4"/>
      <c r="F21" s="4"/>
      <c r="G21" s="4"/>
      <c r="H21" s="4"/>
      <c r="I21" s="4"/>
      <c r="J21" s="4"/>
      <c r="K21" s="4"/>
      <c r="L21" s="4"/>
      <c r="M21" s="4"/>
      <c r="N21" s="4"/>
      <c r="O21" s="8" t="s">
        <v>5</v>
      </c>
      <c r="P21" s="4"/>
      <c r="Q21" s="4"/>
      <c r="R21" s="4"/>
      <c r="S21" s="4"/>
      <c r="T21" s="4"/>
      <c r="U21" s="4"/>
      <c r="V21" s="4"/>
      <c r="W21" s="4"/>
      <c r="X21" s="4"/>
      <c r="Y21" s="4"/>
      <c r="Z21" s="4"/>
      <c r="AA21" s="4"/>
      <c r="AB21" s="9"/>
      <c r="AC21" s="3"/>
    </row>
    <row r="22" spans="2:29" ht="15.75">
      <c r="B22" s="3"/>
      <c r="C22" s="36" t="s">
        <v>13</v>
      </c>
      <c r="D22" s="3"/>
      <c r="E22" s="3"/>
      <c r="F22" s="3"/>
      <c r="G22" s="3"/>
      <c r="H22" s="35" t="s">
        <v>23</v>
      </c>
      <c r="I22" s="3"/>
      <c r="J22" s="3"/>
      <c r="K22" s="3"/>
      <c r="L22" s="3"/>
      <c r="M22" s="3"/>
      <c r="N22" s="3"/>
      <c r="O22" s="3"/>
      <c r="P22" s="3"/>
      <c r="Q22" s="3"/>
      <c r="R22" s="3"/>
      <c r="S22" s="3"/>
      <c r="T22" s="3"/>
      <c r="U22" s="3"/>
      <c r="V22" s="3"/>
      <c r="W22" s="3"/>
      <c r="X22" s="3"/>
      <c r="Y22" s="3"/>
      <c r="Z22" s="3"/>
      <c r="AA22" s="3"/>
      <c r="AB22" s="3"/>
      <c r="AC22" s="3"/>
    </row>
    <row r="24" ht="15.75" thickBot="1"/>
    <row r="25" spans="2:28" s="10" customFormat="1" ht="15">
      <c r="B25" s="39">
        <f aca="true" t="shared" si="3" ref="B25:L25">C25/2</f>
        <v>8.72802734375</v>
      </c>
      <c r="C25" s="38">
        <f t="shared" si="3"/>
        <v>17.4560546875</v>
      </c>
      <c r="D25" s="30">
        <f t="shared" si="3"/>
        <v>34.912109375</v>
      </c>
      <c r="E25" s="30">
        <f t="shared" si="3"/>
        <v>69.82421875</v>
      </c>
      <c r="F25" s="30">
        <f t="shared" si="3"/>
        <v>139.6484375</v>
      </c>
      <c r="G25" s="30">
        <f t="shared" si="3"/>
        <v>279.296875</v>
      </c>
      <c r="H25" s="30">
        <f t="shared" si="3"/>
        <v>558.59375</v>
      </c>
      <c r="I25" s="30">
        <f t="shared" si="3"/>
        <v>1117.1875</v>
      </c>
      <c r="J25" s="30">
        <f t="shared" si="3"/>
        <v>2234.375</v>
      </c>
      <c r="K25" s="30">
        <f t="shared" si="3"/>
        <v>4468.75</v>
      </c>
      <c r="L25" s="30">
        <f t="shared" si="3"/>
        <v>8937.5</v>
      </c>
      <c r="M25" s="30">
        <f>N25/2</f>
        <v>17875</v>
      </c>
      <c r="N25" s="31">
        <v>35750</v>
      </c>
      <c r="O25" s="30">
        <f aca="true" t="shared" si="4" ref="O25:AB25">N25*2</f>
        <v>71500</v>
      </c>
      <c r="P25" s="30">
        <f t="shared" si="4"/>
        <v>143000</v>
      </c>
      <c r="Q25" s="30">
        <f t="shared" si="4"/>
        <v>286000</v>
      </c>
      <c r="R25" s="30">
        <f t="shared" si="4"/>
        <v>572000</v>
      </c>
      <c r="S25" s="30">
        <f t="shared" si="4"/>
        <v>1144000</v>
      </c>
      <c r="T25" s="30">
        <f t="shared" si="4"/>
        <v>2288000</v>
      </c>
      <c r="U25" s="30">
        <f t="shared" si="4"/>
        <v>4576000</v>
      </c>
      <c r="V25" s="30">
        <f t="shared" si="4"/>
        <v>9152000</v>
      </c>
      <c r="W25" s="30">
        <f t="shared" si="4"/>
        <v>18304000</v>
      </c>
      <c r="X25" s="30">
        <f t="shared" si="4"/>
        <v>36608000</v>
      </c>
      <c r="Y25" s="30">
        <f t="shared" si="4"/>
        <v>73216000</v>
      </c>
      <c r="Z25" s="30">
        <f t="shared" si="4"/>
        <v>146432000</v>
      </c>
      <c r="AA25" s="32">
        <f t="shared" si="4"/>
        <v>292864000</v>
      </c>
      <c r="AB25" s="14">
        <f t="shared" si="4"/>
        <v>585728000</v>
      </c>
    </row>
    <row r="26" spans="2:28" ht="15">
      <c r="B26" s="40" t="s">
        <v>6</v>
      </c>
      <c r="N26" s="16" t="s">
        <v>3</v>
      </c>
      <c r="AA26" s="12" t="s">
        <v>0</v>
      </c>
      <c r="AB26" s="12" t="s">
        <v>0</v>
      </c>
    </row>
    <row r="27" spans="2:28" ht="15.75" thickBot="1">
      <c r="B27" s="41" t="s">
        <v>5</v>
      </c>
      <c r="N27" s="16" t="s">
        <v>4</v>
      </c>
      <c r="AA27" s="12" t="s">
        <v>10</v>
      </c>
      <c r="AB27" s="12" t="s">
        <v>7</v>
      </c>
    </row>
    <row r="28" spans="14:28" ht="15.75" thickBot="1">
      <c r="N28" s="17" t="s">
        <v>5</v>
      </c>
      <c r="AA28" s="13" t="s">
        <v>2</v>
      </c>
      <c r="AB28" s="13" t="s">
        <v>2</v>
      </c>
    </row>
    <row r="29" ht="15">
      <c r="P29" s="42" t="s">
        <v>21</v>
      </c>
    </row>
    <row r="30" spans="2:9" ht="15">
      <c r="B30" s="2"/>
      <c r="C30" s="2"/>
      <c r="D30" s="2"/>
      <c r="E30" s="2"/>
      <c r="F30" s="2"/>
      <c r="G30" s="2"/>
      <c r="H30" s="2"/>
      <c r="I30" s="2"/>
    </row>
    <row r="31" spans="2:28" ht="15">
      <c r="B31" s="2"/>
      <c r="C31" s="2"/>
      <c r="D31" s="2"/>
      <c r="E31" s="2"/>
      <c r="F31" s="2"/>
      <c r="G31" s="2"/>
      <c r="H31" s="27"/>
      <c r="I31" s="27"/>
      <c r="N31" s="6"/>
      <c r="Y31" s="26" t="s">
        <v>19</v>
      </c>
      <c r="AA31">
        <v>300000000</v>
      </c>
      <c r="AB31" t="s">
        <v>20</v>
      </c>
    </row>
    <row r="32" spans="2:27" ht="15.75" thickBot="1">
      <c r="B32" s="2"/>
      <c r="C32" s="2"/>
      <c r="D32" s="2"/>
      <c r="E32" s="28"/>
      <c r="F32" s="27"/>
      <c r="G32" s="2"/>
      <c r="H32" s="27"/>
      <c r="I32" s="27"/>
      <c r="Z32" s="18"/>
      <c r="AA32" s="19"/>
    </row>
    <row r="33" spans="2:27" ht="15.75">
      <c r="B33" s="2"/>
      <c r="C33" s="29"/>
      <c r="D33" s="2"/>
      <c r="E33" s="24"/>
      <c r="F33" s="27"/>
      <c r="G33" s="2"/>
      <c r="H33" s="28"/>
      <c r="I33" s="27"/>
      <c r="L33" s="15" t="s">
        <v>16</v>
      </c>
      <c r="O33" s="15" t="s">
        <v>16</v>
      </c>
      <c r="Z33" s="18"/>
      <c r="AA33" s="20"/>
    </row>
    <row r="34" spans="2:27" ht="15">
      <c r="B34" s="2"/>
      <c r="C34" s="2"/>
      <c r="D34" s="2"/>
      <c r="E34" s="2"/>
      <c r="F34" s="2"/>
      <c r="G34" s="2"/>
      <c r="H34" s="28"/>
      <c r="I34" s="27"/>
      <c r="L34" s="16" t="s">
        <v>17</v>
      </c>
      <c r="O34" s="16" t="s">
        <v>17</v>
      </c>
      <c r="Z34" s="18"/>
      <c r="AA34" s="20"/>
    </row>
    <row r="35" spans="2:27" ht="15">
      <c r="B35" s="2"/>
      <c r="C35" s="2"/>
      <c r="D35" s="2"/>
      <c r="E35" s="2"/>
      <c r="F35" s="2"/>
      <c r="G35" s="2"/>
      <c r="H35" s="28"/>
      <c r="I35" s="27"/>
      <c r="L35" s="16" t="s">
        <v>18</v>
      </c>
      <c r="O35" s="16" t="s">
        <v>18</v>
      </c>
      <c r="AA35" s="20"/>
    </row>
    <row r="36" spans="2:26" ht="24" thickBot="1">
      <c r="B36" s="2"/>
      <c r="C36" s="2"/>
      <c r="D36" s="2"/>
      <c r="E36" s="2"/>
      <c r="F36" s="2"/>
      <c r="G36" s="2"/>
      <c r="H36" s="27"/>
      <c r="I36" s="27"/>
      <c r="L36" s="17" t="s">
        <v>14</v>
      </c>
      <c r="O36" s="17" t="s">
        <v>15</v>
      </c>
      <c r="Z36" s="22"/>
    </row>
    <row r="37" spans="4:26" ht="15.75">
      <c r="D37" s="2"/>
      <c r="E37" s="2"/>
      <c r="F37" s="2"/>
      <c r="G37" s="2"/>
      <c r="H37" s="28"/>
      <c r="I37" s="21"/>
      <c r="Z37" s="23"/>
    </row>
    <row r="38" spans="4:9" ht="15">
      <c r="D38" s="2"/>
      <c r="E38" s="2"/>
      <c r="F38" s="2"/>
      <c r="G38" s="2"/>
      <c r="H38" s="27"/>
      <c r="I38" s="27"/>
    </row>
    <row r="39" ht="18">
      <c r="V39" s="37"/>
    </row>
  </sheetData>
  <sheetProtection/>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Tentzer</dc:creator>
  <cp:keywords/>
  <dc:description/>
  <cp:lastModifiedBy>Tentzer</cp:lastModifiedBy>
  <dcterms:created xsi:type="dcterms:W3CDTF">2010-12-07T13:21:09Z</dcterms:created>
  <dcterms:modified xsi:type="dcterms:W3CDTF">2010-12-10T05:46:30Z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